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Лицензии UC Manager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Лист1!$A$7:$P$13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D25" i="1" l="1"/>
  <c r="N10" i="1"/>
  <c r="N9" i="1"/>
  <c r="N13" i="1" l="1"/>
  <c r="B5" i="2"/>
</calcChain>
</file>

<file path=xl/sharedStrings.xml><?xml version="1.0" encoding="utf-8"?>
<sst xmlns="http://schemas.openxmlformats.org/spreadsheetml/2006/main" count="86" uniqueCount="62">
  <si>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</si>
  <si>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</si>
  <si>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</si>
  <si>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</si>
  <si>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</si>
  <si>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</si>
  <si>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</si>
  <si>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</si>
  <si>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</si>
  <si>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</si>
  <si>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</si>
  <si>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</si>
  <si>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</si>
  <si>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</si>
  <si>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</si>
  <si>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</si>
  <si>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</si>
  <si>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</si>
  <si>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</si>
  <si>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</si>
  <si>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</si>
  <si>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Приложение 1</t>
  </si>
  <si>
    <t>Итого</t>
  </si>
  <si>
    <t>Наименование товара</t>
  </si>
  <si>
    <t>не менее 12 месяцев</t>
  </si>
  <si>
    <t>Гарантийные обязательства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</si>
  <si>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</si>
  <si>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</si>
  <si>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</si>
  <si>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</si>
  <si>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</si>
  <si>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4.2, Developer  (build 122-D7)</t>
  </si>
  <si>
    <t>Query2</t>
  </si>
  <si>
    <t>г.Уфа</t>
  </si>
  <si>
    <t>Закупка лицензий к телефонам Cisco IP Phone</t>
  </si>
  <si>
    <t>, тел. , эл.почта:</t>
  </si>
  <si>
    <t/>
  </si>
  <si>
    <t>Сентябрь 2015</t>
  </si>
  <si>
    <t>Волкова Юлия Анатольевна</t>
  </si>
  <si>
    <t>шт</t>
  </si>
  <si>
    <t>Top Level Sku For Adding User License</t>
  </si>
  <si>
    <t>L-CUCM-USR-LIC-ADD</t>
  </si>
  <si>
    <t>1</t>
  </si>
  <si>
    <t>SWSS UPGRADES Top Level Sku For Adding User License</t>
  </si>
  <si>
    <t>CON-ECMU-CUCMUS</t>
  </si>
  <si>
    <t>ПО Unified Communications Manager Enhanced Single User-Under 1K</t>
  </si>
  <si>
    <t>LIC-CUCM-USR-A</t>
  </si>
  <si>
    <t>Сертификат на техническую  поддержку от производителя SWSS UPGRADES Unified Comm Mgr Enh Sngle User Under 1K</t>
  </si>
  <si>
    <t>CON-ECMU-EUSRA1</t>
  </si>
  <si>
    <t>Include PAK Auto-expanding PAK for CUCM</t>
  </si>
  <si>
    <t>CUCM-PAK</t>
  </si>
  <si>
    <t>Include PAK Auto-expanding User for CUCM</t>
  </si>
  <si>
    <t>CUCM-USR</t>
  </si>
  <si>
    <t>г.Уфа Ленина 32/1</t>
  </si>
  <si>
    <t>Титлин Л.С.</t>
  </si>
  <si>
    <t>yu.volkova@bashtel.ru</t>
  </si>
  <si>
    <t>40</t>
  </si>
  <si>
    <t>240</t>
  </si>
  <si>
    <t>Предельная стоимость лота составляет 545 000 руб. (без НДС)</t>
  </si>
  <si>
    <t>Закупка лицензий UC Manager Enhanced 9.x</t>
  </si>
  <si>
    <t>В течении 14 календарных со дня подписания договора</t>
  </si>
  <si>
    <t>Титлин Л.С. (347) 2215471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</si>
</sst>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5" fillId="0" borderId="0" xfId="2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" fontId="0" fillId="0" borderId="5" xfId="0" applyNumberFormat="1" applyBorder="1" applyAlignment="1">
      <alignment horizontal="left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u.volkova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U27"/>
  <sheetViews>
    <sheetView tabSelected="1" zoomScaleNormal="100" workbookViewId="0">
      <selection activeCell="F26" sqref="F26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6.42578125" style="12" customWidth="1"/>
    <col min="6" max="6" width="28.7109375" customWidth="1"/>
    <col min="13" max="13" width="17.85546875" customWidth="1"/>
    <col min="14" max="14" width="16.85546875" customWidth="1"/>
    <col min="15" max="15" width="18.7109375" customWidth="1"/>
    <col min="16" max="16" width="3.28515625" customWidth="1"/>
  </cols>
  <sheetData>
    <row r="1" spans="1:16" x14ac:dyDescent="0.25">
      <c r="O1" s="16" t="s">
        <v>21</v>
      </c>
    </row>
    <row r="2" spans="1:16" x14ac:dyDescent="0.25">
      <c r="B2" s="34" t="s">
        <v>10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x14ac:dyDescent="0.25">
      <c r="B3" t="s">
        <v>3</v>
      </c>
      <c r="C3" s="12">
        <v>11322</v>
      </c>
      <c r="D3" s="32" t="s">
        <v>59</v>
      </c>
      <c r="E3" s="10"/>
      <c r="F3" s="15"/>
      <c r="P3" s="6"/>
    </row>
    <row r="4" spans="1:16" ht="15" customHeight="1" x14ac:dyDescent="0.25">
      <c r="B4" s="41" t="s">
        <v>0</v>
      </c>
      <c r="C4" s="52" t="s">
        <v>26</v>
      </c>
      <c r="D4" s="41" t="s">
        <v>23</v>
      </c>
      <c r="E4" s="52" t="s">
        <v>27</v>
      </c>
      <c r="F4" s="41" t="s">
        <v>1</v>
      </c>
      <c r="G4" s="41" t="s">
        <v>14</v>
      </c>
      <c r="H4" s="33" t="s">
        <v>15</v>
      </c>
      <c r="I4" s="33"/>
      <c r="J4" s="33"/>
      <c r="K4" s="33"/>
      <c r="L4" s="33"/>
      <c r="M4" s="44" t="s">
        <v>29</v>
      </c>
      <c r="N4" s="42" t="s">
        <v>30</v>
      </c>
      <c r="O4" s="41" t="s">
        <v>2</v>
      </c>
      <c r="P4" s="6"/>
    </row>
    <row r="5" spans="1:16" s="5" customFormat="1" ht="48.75" customHeight="1" x14ac:dyDescent="0.25">
      <c r="B5" s="41"/>
      <c r="C5" s="53"/>
      <c r="D5" s="41"/>
      <c r="E5" s="53"/>
      <c r="F5" s="41"/>
      <c r="G5" s="41"/>
      <c r="H5" s="4" t="s">
        <v>16</v>
      </c>
      <c r="I5" s="4" t="s">
        <v>17</v>
      </c>
      <c r="J5" s="4" t="s">
        <v>18</v>
      </c>
      <c r="K5" s="4" t="s">
        <v>19</v>
      </c>
      <c r="L5" s="4" t="s">
        <v>22</v>
      </c>
      <c r="M5" s="45"/>
      <c r="N5" s="43"/>
      <c r="O5" s="41"/>
    </row>
    <row r="6" spans="1:16" x14ac:dyDescent="0.25">
      <c r="B6" s="1">
        <v>1</v>
      </c>
      <c r="C6" s="21">
        <v>2</v>
      </c>
      <c r="D6" s="1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1">
        <v>15</v>
      </c>
    </row>
    <row r="7" spans="1:16" ht="30" x14ac:dyDescent="0.25">
      <c r="A7" s="12"/>
      <c r="B7" s="11">
        <v>1</v>
      </c>
      <c r="C7" s="11"/>
      <c r="D7" s="2" t="s">
        <v>40</v>
      </c>
      <c r="E7" s="2" t="s">
        <v>41</v>
      </c>
      <c r="F7" s="2"/>
      <c r="G7" s="7" t="s">
        <v>39</v>
      </c>
      <c r="H7" s="20">
        <v>0</v>
      </c>
      <c r="I7" s="20">
        <v>0</v>
      </c>
      <c r="J7" s="20" t="s">
        <v>42</v>
      </c>
      <c r="K7" s="20">
        <v>0</v>
      </c>
      <c r="L7" s="20" t="s">
        <v>42</v>
      </c>
      <c r="M7" s="8">
        <v>0</v>
      </c>
      <c r="N7" s="8">
        <v>0</v>
      </c>
      <c r="O7" s="2" t="s">
        <v>53</v>
      </c>
      <c r="P7" s="12"/>
    </row>
    <row r="8" spans="1:16" s="12" customFormat="1" ht="30" x14ac:dyDescent="0.25">
      <c r="B8" s="11">
        <v>2</v>
      </c>
      <c r="C8" s="11"/>
      <c r="D8" s="2" t="s">
        <v>43</v>
      </c>
      <c r="E8" s="2" t="s">
        <v>44</v>
      </c>
      <c r="F8" s="2"/>
      <c r="G8" s="7" t="s">
        <v>39</v>
      </c>
      <c r="H8" s="20">
        <v>0</v>
      </c>
      <c r="I8" s="20">
        <v>0</v>
      </c>
      <c r="J8" s="20" t="s">
        <v>42</v>
      </c>
      <c r="K8" s="20">
        <v>0</v>
      </c>
      <c r="L8" s="20" t="s">
        <v>42</v>
      </c>
      <c r="M8" s="8">
        <v>0</v>
      </c>
      <c r="N8" s="8">
        <v>0</v>
      </c>
      <c r="O8" s="2" t="s">
        <v>53</v>
      </c>
    </row>
    <row r="9" spans="1:16" s="12" customFormat="1" ht="47.25" customHeight="1" x14ac:dyDescent="0.25">
      <c r="B9" s="11">
        <v>3</v>
      </c>
      <c r="C9" s="11"/>
      <c r="D9" s="2" t="s">
        <v>45</v>
      </c>
      <c r="E9" s="2" t="s">
        <v>46</v>
      </c>
      <c r="F9" s="2"/>
      <c r="G9" s="7" t="s">
        <v>39</v>
      </c>
      <c r="H9" s="20">
        <v>0</v>
      </c>
      <c r="I9" s="20">
        <v>0</v>
      </c>
      <c r="J9" s="20" t="s">
        <v>56</v>
      </c>
      <c r="K9" s="20">
        <v>0</v>
      </c>
      <c r="L9" s="20" t="s">
        <v>56</v>
      </c>
      <c r="M9" s="8">
        <v>11271</v>
      </c>
      <c r="N9" s="8">
        <f>M9*L9</f>
        <v>450840</v>
      </c>
      <c r="O9" s="2" t="s">
        <v>53</v>
      </c>
    </row>
    <row r="10" spans="1:16" s="12" customFormat="1" ht="79.5" customHeight="1" x14ac:dyDescent="0.25">
      <c r="B10" s="11">
        <v>4</v>
      </c>
      <c r="C10" s="11"/>
      <c r="D10" s="2" t="s">
        <v>47</v>
      </c>
      <c r="E10" s="2" t="s">
        <v>48</v>
      </c>
      <c r="F10" s="2"/>
      <c r="G10" s="7" t="s">
        <v>39</v>
      </c>
      <c r="H10" s="20">
        <v>0</v>
      </c>
      <c r="I10" s="20">
        <v>0</v>
      </c>
      <c r="J10" s="20" t="s">
        <v>56</v>
      </c>
      <c r="K10" s="20">
        <v>0</v>
      </c>
      <c r="L10" s="20" t="s">
        <v>56</v>
      </c>
      <c r="M10" s="8">
        <v>2354</v>
      </c>
      <c r="N10" s="8">
        <f>M10*L10</f>
        <v>94160</v>
      </c>
      <c r="O10" s="2" t="s">
        <v>53</v>
      </c>
    </row>
    <row r="11" spans="1:16" s="12" customFormat="1" ht="30" x14ac:dyDescent="0.25">
      <c r="B11" s="11">
        <v>5</v>
      </c>
      <c r="C11" s="11"/>
      <c r="D11" s="2" t="s">
        <v>49</v>
      </c>
      <c r="E11" s="2" t="s">
        <v>50</v>
      </c>
      <c r="F11" s="2"/>
      <c r="G11" s="7" t="s">
        <v>39</v>
      </c>
      <c r="H11" s="20">
        <v>0</v>
      </c>
      <c r="I11" s="20">
        <v>0</v>
      </c>
      <c r="J11" s="20" t="s">
        <v>42</v>
      </c>
      <c r="K11" s="20">
        <v>0</v>
      </c>
      <c r="L11" s="20" t="s">
        <v>42</v>
      </c>
      <c r="M11" s="8">
        <v>0</v>
      </c>
      <c r="N11" s="8">
        <v>0</v>
      </c>
      <c r="O11" s="2" t="s">
        <v>53</v>
      </c>
    </row>
    <row r="12" spans="1:16" s="12" customFormat="1" ht="30" x14ac:dyDescent="0.25">
      <c r="B12" s="11">
        <v>6</v>
      </c>
      <c r="C12" s="11"/>
      <c r="D12" s="2" t="s">
        <v>51</v>
      </c>
      <c r="E12" s="2" t="s">
        <v>52</v>
      </c>
      <c r="F12" s="2"/>
      <c r="G12" s="7" t="s">
        <v>39</v>
      </c>
      <c r="H12" s="20">
        <v>0</v>
      </c>
      <c r="I12" s="20">
        <v>0</v>
      </c>
      <c r="J12" s="20" t="s">
        <v>57</v>
      </c>
      <c r="K12" s="20">
        <v>0</v>
      </c>
      <c r="L12" s="20" t="s">
        <v>57</v>
      </c>
      <c r="M12" s="8">
        <v>0</v>
      </c>
      <c r="N12" s="8">
        <v>0</v>
      </c>
      <c r="O12" s="2" t="s">
        <v>53</v>
      </c>
    </row>
    <row r="13" spans="1:16" x14ac:dyDescent="0.25">
      <c r="A13" s="12"/>
      <c r="B13" s="19"/>
      <c r="C13" s="19"/>
      <c r="D13" s="13"/>
      <c r="E13" s="13"/>
      <c r="F13" s="13"/>
      <c r="G13" s="14"/>
      <c r="H13" s="14"/>
      <c r="I13" s="14"/>
      <c r="J13" s="14"/>
      <c r="K13" s="14"/>
      <c r="L13" s="14"/>
      <c r="M13" s="14"/>
      <c r="N13" s="30">
        <f>N9+N10</f>
        <v>545000</v>
      </c>
      <c r="O13" s="3"/>
      <c r="P13" s="12"/>
    </row>
    <row r="14" spans="1:16" s="12" customFormat="1" x14ac:dyDescent="0.25">
      <c r="B14" s="17"/>
      <c r="C14" s="17"/>
      <c r="D14" s="18"/>
      <c r="E14" s="18"/>
      <c r="F14" s="18"/>
      <c r="G14" s="17"/>
      <c r="H14" s="17"/>
      <c r="I14" s="17"/>
      <c r="J14" s="17"/>
      <c r="K14" s="17"/>
      <c r="L14" s="17"/>
      <c r="M14" s="17"/>
      <c r="N14" s="17" t="s">
        <v>20</v>
      </c>
      <c r="O14" s="3"/>
    </row>
    <row r="15" spans="1:16" s="12" customFormat="1" x14ac:dyDescent="0.25">
      <c r="B15" s="46" t="s">
        <v>58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8"/>
    </row>
    <row r="16" spans="1:16" x14ac:dyDescent="0.25">
      <c r="B16" s="35" t="s">
        <v>4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7"/>
    </row>
    <row r="17" spans="1:21" x14ac:dyDescent="0.25">
      <c r="B17" s="33" t="s">
        <v>5</v>
      </c>
      <c r="C17" s="33"/>
      <c r="D17" s="33"/>
      <c r="E17" s="54" t="s">
        <v>60</v>
      </c>
      <c r="F17" s="47"/>
      <c r="G17" s="47"/>
      <c r="H17" s="47"/>
      <c r="I17" s="47"/>
      <c r="J17" s="47"/>
      <c r="K17" s="47"/>
      <c r="L17" s="47"/>
      <c r="M17" s="47"/>
      <c r="N17" s="47"/>
      <c r="O17" s="48"/>
    </row>
    <row r="18" spans="1:21" ht="32.1" customHeight="1" x14ac:dyDescent="0.25">
      <c r="B18" s="33" t="s">
        <v>6</v>
      </c>
      <c r="C18" s="33"/>
      <c r="D18" s="33"/>
      <c r="E18" s="49" t="s">
        <v>9</v>
      </c>
      <c r="F18" s="50"/>
      <c r="G18" s="50"/>
      <c r="H18" s="50"/>
      <c r="I18" s="50"/>
      <c r="J18" s="50"/>
      <c r="K18" s="50"/>
      <c r="L18" s="50"/>
      <c r="M18" s="50"/>
      <c r="N18" s="50"/>
      <c r="O18" s="51"/>
      <c r="P18" s="3"/>
      <c r="Q18" s="3"/>
      <c r="R18" s="3"/>
      <c r="S18" s="3"/>
      <c r="T18" s="3"/>
      <c r="U18" s="3"/>
    </row>
    <row r="19" spans="1:21" x14ac:dyDescent="0.25">
      <c r="A19" s="12"/>
      <c r="B19" s="38" t="s">
        <v>25</v>
      </c>
      <c r="C19" s="39"/>
      <c r="D19" s="40"/>
      <c r="E19" s="46" t="s">
        <v>24</v>
      </c>
      <c r="F19" s="47"/>
      <c r="G19" s="47"/>
      <c r="H19" s="47"/>
      <c r="I19" s="47"/>
      <c r="J19" s="47"/>
      <c r="K19" s="47"/>
      <c r="L19" s="47"/>
      <c r="M19" s="47"/>
      <c r="N19" s="47"/>
      <c r="O19" s="48"/>
      <c r="P19" s="12"/>
    </row>
    <row r="20" spans="1:21" s="12" customFormat="1" x14ac:dyDescent="0.25">
      <c r="A20"/>
      <c r="B20" s="33" t="s">
        <v>7</v>
      </c>
      <c r="C20" s="33"/>
      <c r="D20" s="33"/>
      <c r="E20" s="46" t="s">
        <v>54</v>
      </c>
      <c r="F20" s="47"/>
      <c r="G20" s="47"/>
      <c r="H20" s="47"/>
      <c r="I20" s="47"/>
      <c r="J20" s="47"/>
      <c r="K20" s="47"/>
      <c r="L20" s="47"/>
      <c r="M20" s="47"/>
      <c r="N20" s="47"/>
      <c r="O20" s="48"/>
      <c r="P20"/>
    </row>
    <row r="21" spans="1:21" x14ac:dyDescent="0.25">
      <c r="B21" s="33" t="s">
        <v>8</v>
      </c>
      <c r="C21" s="33"/>
      <c r="D21" s="33"/>
      <c r="E21" s="46" t="s">
        <v>61</v>
      </c>
      <c r="F21" s="47"/>
      <c r="G21" s="47"/>
      <c r="H21" s="47"/>
      <c r="I21" s="47"/>
      <c r="J21" s="47"/>
      <c r="K21" s="47"/>
      <c r="L21" s="47"/>
      <c r="M21" s="47"/>
      <c r="N21" s="47"/>
      <c r="O21" s="48"/>
    </row>
    <row r="22" spans="1:21" ht="19.5" customHeight="1" x14ac:dyDescent="0.25">
      <c r="A22" s="12"/>
      <c r="B22" s="23"/>
      <c r="C22" s="23"/>
      <c r="D22" s="23"/>
      <c r="E22" s="23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12"/>
    </row>
    <row r="23" spans="1:21" s="12" customFormat="1" ht="19.5" customHeight="1" x14ac:dyDescent="0.25">
      <c r="A23" s="27"/>
      <c r="B23" s="26" t="s">
        <v>28</v>
      </c>
      <c r="C23" s="26"/>
      <c r="D23" s="26"/>
      <c r="E23" s="26"/>
      <c r="F23" s="26"/>
      <c r="G23" s="26"/>
      <c r="H23" s="26"/>
      <c r="I23" s="26"/>
      <c r="J23" s="26"/>
      <c r="K23"/>
      <c r="L23"/>
      <c r="N23"/>
      <c r="O23"/>
      <c r="P23"/>
    </row>
    <row r="24" spans="1:21" x14ac:dyDescent="0.25">
      <c r="A24" s="25"/>
      <c r="B24" s="26"/>
      <c r="C24" s="26"/>
      <c r="D24" s="26"/>
      <c r="E24" s="26"/>
      <c r="F24" s="26"/>
      <c r="G24" s="26"/>
      <c r="H24" s="26"/>
      <c r="I24" s="26"/>
      <c r="J24" s="26"/>
      <c r="K24" s="12"/>
      <c r="L24" s="12"/>
      <c r="M24" s="12"/>
      <c r="N24" s="12"/>
      <c r="O24" s="12"/>
      <c r="P24" s="12"/>
    </row>
    <row r="25" spans="1:21" s="12" customFormat="1" x14ac:dyDescent="0.25">
      <c r="A25"/>
      <c r="B25" t="s">
        <v>11</v>
      </c>
      <c r="D25" s="6" t="str">
        <f>Query2_USERN</f>
        <v>Волкова Юлия Анатольевна</v>
      </c>
      <c r="F25"/>
      <c r="G25"/>
      <c r="H25"/>
      <c r="I25"/>
      <c r="J25"/>
      <c r="K25"/>
      <c r="L25"/>
      <c r="M25"/>
      <c r="N25"/>
      <c r="O25"/>
      <c r="P25"/>
    </row>
    <row r="26" spans="1:21" x14ac:dyDescent="0.25">
      <c r="B26" t="s">
        <v>12</v>
      </c>
      <c r="D26" s="6">
        <v>3472215555</v>
      </c>
      <c r="E26" s="6"/>
    </row>
    <row r="27" spans="1:21" x14ac:dyDescent="0.25">
      <c r="B27" t="s">
        <v>13</v>
      </c>
      <c r="D27" s="31" t="s">
        <v>55</v>
      </c>
      <c r="E27" s="6"/>
    </row>
  </sheetData>
  <mergeCells count="23">
    <mergeCell ref="C4:C5"/>
    <mergeCell ref="E4:E5"/>
    <mergeCell ref="E17:O17"/>
    <mergeCell ref="D4:D5"/>
    <mergeCell ref="O4:O5"/>
    <mergeCell ref="B15:O15"/>
    <mergeCell ref="E19:O19"/>
    <mergeCell ref="E20:O20"/>
    <mergeCell ref="B20:D20"/>
    <mergeCell ref="B21:D21"/>
    <mergeCell ref="B2:O2"/>
    <mergeCell ref="B18:D18"/>
    <mergeCell ref="B17:D17"/>
    <mergeCell ref="B16:O16"/>
    <mergeCell ref="B4:B5"/>
    <mergeCell ref="B19:D19"/>
    <mergeCell ref="F4:F5"/>
    <mergeCell ref="G4:G5"/>
    <mergeCell ref="H4:L4"/>
    <mergeCell ref="N4:N5"/>
    <mergeCell ref="M4:M5"/>
    <mergeCell ref="E21:O21"/>
    <mergeCell ref="E18:O18"/>
  </mergeCells>
  <hyperlinks>
    <hyperlink ref="D27" r:id="rId1"/>
  </hyperlinks>
  <pageMargins left="0.78740157480314965" right="0.39370078740157483" top="0.78740157480314965" bottom="0.39370078740157483" header="0.31496062992125984" footer="0.31496062992125984"/>
  <pageSetup paperSize="9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8" t="s">
        <v>31</v>
      </c>
      <c r="B5" t="e">
        <f>XLR_ERRNAME</f>
        <v>#NAME?</v>
      </c>
    </row>
    <row r="6" spans="1:14" x14ac:dyDescent="0.25">
      <c r="A6" t="s">
        <v>32</v>
      </c>
      <c r="B6">
        <v>11318</v>
      </c>
      <c r="C6" s="29" t="s">
        <v>33</v>
      </c>
      <c r="D6">
        <v>6908</v>
      </c>
      <c r="E6" s="29" t="s">
        <v>34</v>
      </c>
      <c r="F6" s="29" t="s">
        <v>35</v>
      </c>
      <c r="G6" s="29" t="s">
        <v>36</v>
      </c>
      <c r="H6" s="29" t="s">
        <v>36</v>
      </c>
      <c r="I6" s="29" t="s">
        <v>36</v>
      </c>
      <c r="J6" s="29" t="s">
        <v>34</v>
      </c>
      <c r="K6" s="29" t="s">
        <v>37</v>
      </c>
      <c r="L6" s="29" t="s">
        <v>38</v>
      </c>
      <c r="M6" s="29" t="s">
        <v>36</v>
      </c>
      <c r="N6" s="29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Юлия Анатольевна</dc:creator>
  <cp:lastModifiedBy>Мигранова Регина Фангизовна</cp:lastModifiedBy>
  <cp:lastPrinted>2015-09-23T04:41:15Z</cp:lastPrinted>
  <dcterms:created xsi:type="dcterms:W3CDTF">2013-12-19T08:11:42Z</dcterms:created>
  <dcterms:modified xsi:type="dcterms:W3CDTF">2015-09-25T06:20:31Z</dcterms:modified>
</cp:coreProperties>
</file>